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MG2\Светлана\екологія\2020\"/>
    </mc:Choice>
  </mc:AlternateContent>
  <bookViews>
    <workbookView xWindow="0" yWindow="120" windowWidth="19416" windowHeight="9024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F29" i="10" l="1"/>
  <c r="F9" i="10" l="1"/>
  <c r="F8" i="10"/>
  <c r="F10" i="10"/>
  <c r="F14" i="10" l="1"/>
  <c r="F22" i="10"/>
  <c r="F12" i="10" l="1"/>
  <c r="F16" i="10" l="1"/>
  <c r="F23" i="10"/>
  <c r="F15" i="10" l="1"/>
  <c r="G26" i="10" l="1"/>
  <c r="G27" i="10"/>
  <c r="D13" i="10"/>
  <c r="C13" i="10"/>
  <c r="D25" i="10"/>
  <c r="C25" i="10"/>
  <c r="D27" i="10"/>
  <c r="C29" i="10"/>
  <c r="C22" i="10" l="1"/>
  <c r="D22" i="10"/>
  <c r="D23" i="10"/>
  <c r="C23" i="10"/>
  <c r="F13" i="10" l="1"/>
  <c r="G24" i="10" l="1"/>
  <c r="G29" i="10"/>
  <c r="E30" i="10"/>
  <c r="F30" i="10"/>
  <c r="D29" i="10"/>
  <c r="D21" i="10"/>
  <c r="D14" i="10"/>
  <c r="D11" i="10"/>
  <c r="D10" i="10"/>
  <c r="D9" i="10"/>
  <c r="D30" i="10" s="1"/>
  <c r="G25" i="10"/>
  <c r="C21" i="10"/>
  <c r="C14" i="10"/>
  <c r="C11" i="10"/>
  <c r="C10" i="10"/>
  <c r="C30" i="10" s="1"/>
  <c r="C9" i="10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<sst xmlns="http://schemas.openxmlformats.org/spreadsheetml/2006/main" count="34" uniqueCount="34">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</sst>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" workbookViewId="0">
      <selection activeCell="J29" sqref="J29"/>
    </sheetView>
  </sheetViews>
  <sheetFormatPr defaultColWidth="8.77734375" defaultRowHeight="14.4"/>
  <cols>
    <col min="1" max="1" width="3.44140625" style="1" customWidth="1"/>
    <col min="2" max="2" width="49" style="1" customWidth="1"/>
    <col min="3" max="3" width="12.21875" style="1" customWidth="1"/>
    <col min="4" max="4" width="12.88671875" style="1" customWidth="1"/>
    <col min="5" max="5" width="11" style="1" customWidth="1"/>
    <col min="6" max="6" width="14.88671875" style="1" customWidth="1"/>
    <col min="7" max="7" width="10.44140625" style="1" customWidth="1"/>
    <col min="8" max="16384" width="8.77734375" style="1"/>
  </cols>
  <sheetData>
    <row r="1" spans="1:7" hidden="1"/>
    <row r="3" spans="1:7" ht="43.2" customHeight="1">
      <c r="A3" s="23" t="s">
        <v>20</v>
      </c>
      <c r="B3" s="23"/>
      <c r="C3" s="23"/>
      <c r="D3" s="23"/>
      <c r="E3" s="23"/>
      <c r="F3" s="23"/>
      <c r="G3" s="23"/>
    </row>
    <row r="4" spans="1:7" ht="13.2" customHeight="1">
      <c r="A4" s="33" t="s">
        <v>16</v>
      </c>
      <c r="B4" s="33"/>
      <c r="C4" s="33"/>
      <c r="D4" s="33"/>
      <c r="E4" s="33"/>
      <c r="F4" s="33"/>
      <c r="G4" s="33"/>
    </row>
    <row r="5" spans="1:7" ht="15.6" customHeight="1">
      <c r="A5" s="29" t="s">
        <v>0</v>
      </c>
      <c r="B5" s="31" t="s">
        <v>1</v>
      </c>
      <c r="C5" s="31" t="s">
        <v>14</v>
      </c>
      <c r="D5" s="32" t="s">
        <v>27</v>
      </c>
      <c r="E5" s="10" t="s">
        <v>17</v>
      </c>
      <c r="F5" s="24" t="s">
        <v>33</v>
      </c>
      <c r="G5" s="26" t="s">
        <v>15</v>
      </c>
    </row>
    <row r="6" spans="1:7" ht="36" customHeight="1">
      <c r="A6" s="30"/>
      <c r="B6" s="32"/>
      <c r="C6" s="32"/>
      <c r="D6" s="34"/>
      <c r="E6" s="11" t="s">
        <v>18</v>
      </c>
      <c r="F6" s="25"/>
      <c r="G6" s="27"/>
    </row>
    <row r="7" spans="1:7">
      <c r="A7" s="29" t="s">
        <v>29</v>
      </c>
      <c r="B7" s="29"/>
      <c r="C7" s="29"/>
      <c r="D7" s="29"/>
      <c r="E7" s="29"/>
      <c r="F7" s="29"/>
      <c r="G7" s="29"/>
    </row>
    <row r="8" spans="1:7" ht="40.799999999999997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10562.26+8777.9+10734.94+10073</f>
        <v>40148.1</v>
      </c>
      <c r="G8" s="9">
        <f t="shared" ref="G8:G30" si="0">F8/C8*100</f>
        <v>38.127350427350429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73900+53100+73000</f>
        <v>200000</v>
      </c>
      <c r="G9" s="9">
        <f t="shared" si="0"/>
        <v>60.150375939849624</v>
      </c>
    </row>
    <row r="10" spans="1:7" ht="90.6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399320+207980+477910+386040+503400+349290+15400+793911+1231450</f>
        <v>4364701</v>
      </c>
      <c r="G10" s="9">
        <f t="shared" si="0"/>
        <v>60.996142935002865</v>
      </c>
    </row>
    <row r="11" spans="1:7" ht="30.6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>
        <f>62000</f>
        <v>62000</v>
      </c>
      <c r="G12" s="9">
        <f t="shared" si="0"/>
        <v>11.171171171171171</v>
      </c>
    </row>
    <row r="13" spans="1:7" ht="26.4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</f>
        <v>100000</v>
      </c>
      <c r="G13" s="9">
        <f t="shared" si="0"/>
        <v>23.35406559367658</v>
      </c>
    </row>
    <row r="14" spans="1:7" ht="46.8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103901.64+155600+45000</f>
        <v>304501.64</v>
      </c>
      <c r="G14" s="9">
        <f t="shared" si="0"/>
        <v>87.000468571428584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>
        <f>50000</f>
        <v>50000</v>
      </c>
      <c r="G15" s="9">
        <f t="shared" si="0"/>
        <v>27.777777777777779</v>
      </c>
    </row>
    <row r="16" spans="1:7" ht="26.4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54550+37800</f>
        <v>92350</v>
      </c>
      <c r="G16" s="9">
        <f t="shared" si="0"/>
        <v>18.47</v>
      </c>
    </row>
    <row r="17" spans="1:18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8" ht="25.8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8" ht="26.4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8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8" ht="26.4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8" ht="27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>
        <f>79410+79318</f>
        <v>158728</v>
      </c>
      <c r="G22" s="9">
        <f t="shared" si="0"/>
        <v>39.682000000000002</v>
      </c>
    </row>
    <row r="23" spans="1:18" ht="39.6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100000+49950+159050</f>
        <v>309000</v>
      </c>
      <c r="G23" s="9">
        <f t="shared" si="0"/>
        <v>68.666666666666671</v>
      </c>
    </row>
    <row r="24" spans="1:18" ht="26.4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8" ht="26.4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/>
      <c r="G25" s="9">
        <f t="shared" si="0"/>
        <v>0</v>
      </c>
    </row>
    <row r="26" spans="1:18" ht="55.8" customHeight="1">
      <c r="A26" s="16">
        <v>19</v>
      </c>
      <c r="B26" s="22" t="s">
        <v>30</v>
      </c>
      <c r="C26" s="15">
        <v>4012000</v>
      </c>
      <c r="D26" s="15">
        <v>4012000</v>
      </c>
      <c r="E26" s="2"/>
      <c r="F26" s="9"/>
      <c r="G26" s="9">
        <f t="shared" si="0"/>
        <v>0</v>
      </c>
    </row>
    <row r="27" spans="1:18" ht="40.200000000000003">
      <c r="A27" s="16">
        <v>20</v>
      </c>
      <c r="B27" s="21" t="s">
        <v>31</v>
      </c>
      <c r="C27" s="15">
        <v>1500000</v>
      </c>
      <c r="D27" s="15">
        <f>C27</f>
        <v>1500000</v>
      </c>
      <c r="E27" s="2"/>
      <c r="F27" s="9"/>
      <c r="G27" s="9">
        <f t="shared" si="0"/>
        <v>0</v>
      </c>
    </row>
    <row r="28" spans="1:18">
      <c r="A28" s="35" t="s">
        <v>32</v>
      </c>
      <c r="B28" s="36"/>
      <c r="C28" s="36"/>
      <c r="D28" s="36"/>
      <c r="E28" s="36"/>
      <c r="F28" s="36"/>
      <c r="G28" s="37"/>
    </row>
    <row r="29" spans="1:18" ht="26.4">
      <c r="A29" s="19">
        <v>21</v>
      </c>
      <c r="B29" s="3" t="s">
        <v>19</v>
      </c>
      <c r="C29" s="2">
        <f>350000</f>
        <v>350000</v>
      </c>
      <c r="D29" s="2">
        <f>350000</f>
        <v>350000</v>
      </c>
      <c r="E29" s="2">
        <v>350000</v>
      </c>
      <c r="F29" s="9">
        <f>70788.4+8421</f>
        <v>79209.399999999994</v>
      </c>
      <c r="G29" s="9">
        <f t="shared" si="0"/>
        <v>22.631257142857141</v>
      </c>
    </row>
    <row r="30" spans="1:18">
      <c r="A30" s="28" t="s">
        <v>9</v>
      </c>
      <c r="B30" s="28"/>
      <c r="C30" s="13">
        <f>SUM(C8:C29)</f>
        <v>17428690.969999999</v>
      </c>
      <c r="D30" s="13">
        <f>SUM(D8:D29)</f>
        <v>17428690.969999999</v>
      </c>
      <c r="E30" s="13">
        <f>SUM(E8:E29)</f>
        <v>350000</v>
      </c>
      <c r="F30" s="13">
        <f>SUM(F8:F29)</f>
        <v>5960608.1399999997</v>
      </c>
      <c r="G30" s="14">
        <f t="shared" si="0"/>
        <v>34.199976063951063</v>
      </c>
    </row>
    <row r="32" spans="1:18" s="5" customFormat="1" ht="15.6">
      <c r="A32" s="4"/>
      <c r="C32" s="8"/>
      <c r="D32" s="8"/>
      <c r="E32" s="8"/>
      <c r="F32" s="6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2020-06-03T13:18:30Z</cp:lastPrinted>
  <dcterms:created xsi:type="dcterms:W3CDTF">2018-11-13T08:50:24Z</dcterms:created>
  <dcterms:modified xsi:type="dcterms:W3CDTF">2020-07-01T12:21:12Z</dcterms:modified>
</cp:coreProperties>
</file>